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ora.camargo\Documents\Editais\Recapeamento Rua das garças\Edital e anexos\"/>
    </mc:Choice>
  </mc:AlternateContent>
  <bookViews>
    <workbookView xWindow="120" yWindow="75" windowWidth="20115" windowHeight="7995"/>
  </bookViews>
  <sheets>
    <sheet name="ANEXO V - CRONOGRAMA" sheetId="1" r:id="rId1"/>
  </sheets>
  <definedNames>
    <definedName name="_xlnm.Print_Area" localSheetId="0">'ANEXO V - CRONOGRAMA'!$A$1:$M$34</definedName>
  </definedNames>
  <calcPr calcId="152511"/>
</workbook>
</file>

<file path=xl/calcChain.xml><?xml version="1.0" encoding="utf-8"?>
<calcChain xmlns="http://schemas.openxmlformats.org/spreadsheetml/2006/main">
  <c r="G29" i="1" l="1"/>
  <c r="G30" i="1" s="1"/>
  <c r="C29" i="1"/>
  <c r="C30" i="1" s="1"/>
  <c r="K26" i="1"/>
  <c r="C26" i="1"/>
  <c r="K24" i="1"/>
  <c r="C24" i="1" s="1"/>
  <c r="C31" i="1" l="1"/>
  <c r="G31" i="1" s="1"/>
  <c r="K28" i="1"/>
  <c r="G28" i="1" l="1"/>
  <c r="C28" i="1"/>
  <c r="K30" i="1"/>
  <c r="L26" i="1" l="1"/>
  <c r="C32" i="1"/>
  <c r="C33" i="1" s="1"/>
  <c r="G32" i="1"/>
  <c r="L24" i="1"/>
  <c r="L28" i="1"/>
  <c r="L30" i="1" l="1"/>
  <c r="G33" i="1"/>
</calcChain>
</file>

<file path=xl/sharedStrings.xml><?xml version="1.0" encoding="utf-8"?>
<sst xmlns="http://schemas.openxmlformats.org/spreadsheetml/2006/main" count="30" uniqueCount="29">
  <si>
    <t xml:space="preserve">OBRA: </t>
  </si>
  <si>
    <t>LOCAL:</t>
  </si>
  <si>
    <t>Descrição</t>
  </si>
  <si>
    <t>PERÍODO</t>
  </si>
  <si>
    <t>30 DIAS</t>
  </si>
  <si>
    <t>Rua José Antônio de Campos, nº 250 – Centro – Cep 11900-000</t>
  </si>
  <si>
    <t>Fone (13) 3828.1000  Fax (13) 3821.2565</t>
  </si>
  <si>
    <t>CNPJ – 45.685.872/0001-79</t>
  </si>
  <si>
    <t>ANEXO V – CRONOGRAMA FISICO FINANCEIRO</t>
  </si>
  <si>
    <t>www.registro.sp.gov.br  e-mail: licitacao3@registro.sp.gov.br</t>
  </si>
  <si>
    <t>CRONOGRAMA FÍSICO - FINANCEIRO</t>
  </si>
  <si>
    <t>RECAPEAMENTO ASFÁLTICO</t>
  </si>
  <si>
    <t>RUA DAS GARÇAS (JARDIM HATORI) E RUA YOSHIO TAKAKI (JARDIM SÃO MATEUS) - REGISTRO/SP</t>
  </si>
  <si>
    <t>Item</t>
  </si>
  <si>
    <t>Valor do  Item</t>
  </si>
  <si>
    <t>Participação</t>
  </si>
  <si>
    <t>60 DIAS</t>
  </si>
  <si>
    <t>1</t>
  </si>
  <si>
    <t>SERVIÇOS PRELIMINARES</t>
  </si>
  <si>
    <t>2</t>
  </si>
  <si>
    <t>GUIAS E SARJETAS EXTRUSADAS</t>
  </si>
  <si>
    <t>4</t>
  </si>
  <si>
    <t>Total Mensal</t>
  </si>
  <si>
    <t xml:space="preserve">Total acumulado </t>
  </si>
  <si>
    <t>Percentual Mensal</t>
  </si>
  <si>
    <t>Percentual Acumulado</t>
  </si>
  <si>
    <t>FONTE:  TABELA SINAPI COM DESONERAÇÃO DE MARÇO/2017 E CPOS MARÇO/2017  - BDI: 26,75%</t>
  </si>
  <si>
    <t>TOMADA DE PREÇOS Nº 011/2017</t>
  </si>
  <si>
    <t>OBJETO: REFERENTE A CONTRATAÇÃO DE EMPRESA PARA EXECUÇÃO DE RECAPEAMENTO ASFÁLTICO, GUIAS E SARJETAS NA RUA DAS GARÇA – JARDIM HATORI E NA RUA YOSHIO TAKAKI – JARDIM SÃO MATEUS NESTE MUNICÍPIO DE REGISTRO/SP, PAGOS ATRAVÉS DO CONVÊNIO Nº 121/2017 – PROCESSO 550310/2017, FIRMADO COM A SECRETARIA DA CASA CIVIL DO ESTADO DE SÃO PAULO. SECRETARIA MUNICIPAL DE PLANEJAMENTO URBANO 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</si>
</sst>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4"/>
      <color indexed="10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39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/>
    <xf numFmtId="0" fontId="8" fillId="0" borderId="0" xfId="0" applyFont="1"/>
    <xf numFmtId="0" fontId="9" fillId="0" borderId="0" xfId="0" applyFont="1" applyBorder="1"/>
    <xf numFmtId="0" fontId="10" fillId="0" borderId="0" xfId="0" applyFont="1"/>
    <xf numFmtId="0" fontId="10" fillId="0" borderId="0" xfId="0" applyFont="1" applyFill="1"/>
    <xf numFmtId="44" fontId="0" fillId="0" borderId="0" xfId="0" applyNumberFormat="1" applyBorder="1"/>
    <xf numFmtId="0" fontId="9" fillId="0" borderId="0" xfId="0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distributed"/>
    </xf>
    <xf numFmtId="0" fontId="11" fillId="0" borderId="12" xfId="0" applyFont="1" applyFill="1" applyBorder="1" applyAlignment="1">
      <alignment vertical="center"/>
    </xf>
    <xf numFmtId="49" fontId="11" fillId="0" borderId="12" xfId="0" applyNumberFormat="1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2" fontId="6" fillId="0" borderId="11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10" fontId="7" fillId="4" borderId="12" xfId="6" applyNumberFormat="1" applyFont="1" applyFill="1" applyBorder="1" applyAlignment="1" applyProtection="1">
      <alignment horizontal="center" vertical="center"/>
    </xf>
    <xf numFmtId="44" fontId="5" fillId="0" borderId="2" xfId="3" applyFont="1" applyBorder="1" applyAlignment="1">
      <alignment horizontal="center" vertical="center"/>
    </xf>
    <xf numFmtId="44" fontId="5" fillId="0" borderId="3" xfId="3" applyFont="1" applyBorder="1" applyAlignment="1">
      <alignment horizontal="center" vertical="center"/>
    </xf>
    <xf numFmtId="44" fontId="5" fillId="0" borderId="4" xfId="3" applyFont="1" applyBorder="1" applyAlignment="1">
      <alignment horizontal="center" vertical="center"/>
    </xf>
    <xf numFmtId="44" fontId="5" fillId="0" borderId="6" xfId="3" applyFont="1" applyBorder="1" applyAlignment="1">
      <alignment horizontal="center" vertical="center"/>
    </xf>
    <xf numFmtId="10" fontId="5" fillId="0" borderId="12" xfId="6" applyNumberFormat="1" applyFont="1" applyFill="1" applyBorder="1" applyAlignment="1" applyProtection="1">
      <alignment horizontal="center" vertical="center"/>
    </xf>
    <xf numFmtId="165" fontId="7" fillId="2" borderId="9" xfId="0" applyNumberFormat="1" applyFont="1" applyFill="1" applyBorder="1" applyAlignment="1">
      <alignment horizontal="center" vertical="center"/>
    </xf>
    <xf numFmtId="165" fontId="7" fillId="2" borderId="10" xfId="0" applyNumberFormat="1" applyFont="1" applyFill="1" applyBorder="1" applyAlignment="1">
      <alignment horizontal="center" vertical="center"/>
    </xf>
    <xf numFmtId="165" fontId="7" fillId="2" borderId="11" xfId="0" applyNumberFormat="1" applyFont="1" applyFill="1" applyBorder="1" applyAlignment="1">
      <alignment horizontal="center" vertical="center"/>
    </xf>
    <xf numFmtId="44" fontId="5" fillId="0" borderId="7" xfId="3" applyFont="1" applyBorder="1" applyAlignment="1">
      <alignment horizontal="center" vertical="center"/>
    </xf>
    <xf numFmtId="44" fontId="5" fillId="0" borderId="8" xfId="3" applyFont="1" applyBorder="1" applyAlignment="1">
      <alignment horizontal="center" vertical="center"/>
    </xf>
    <xf numFmtId="10" fontId="5" fillId="0" borderId="7" xfId="6" applyNumberFormat="1" applyFont="1" applyFill="1" applyBorder="1" applyAlignment="1" applyProtection="1">
      <alignment horizontal="center" vertical="center"/>
    </xf>
    <xf numFmtId="10" fontId="5" fillId="0" borderId="8" xfId="6" applyNumberFormat="1" applyFont="1" applyFill="1" applyBorder="1" applyAlignment="1" applyProtection="1">
      <alignment horizontal="center" vertical="center"/>
    </xf>
    <xf numFmtId="165" fontId="16" fillId="2" borderId="9" xfId="0" applyNumberFormat="1" applyFont="1" applyFill="1" applyBorder="1" applyAlignment="1">
      <alignment vertical="center"/>
    </xf>
    <xf numFmtId="165" fontId="16" fillId="2" borderId="10" xfId="0" applyNumberFormat="1" applyFont="1" applyFill="1" applyBorder="1" applyAlignment="1">
      <alignment vertical="center"/>
    </xf>
    <xf numFmtId="165" fontId="16" fillId="2" borderId="11" xfId="0" applyNumberFormat="1" applyFont="1" applyFill="1" applyBorder="1" applyAlignment="1">
      <alignment vertical="center"/>
    </xf>
    <xf numFmtId="10" fontId="6" fillId="0" borderId="12" xfId="6" applyNumberFormat="1" applyFont="1" applyFill="1" applyBorder="1" applyAlignment="1" applyProtection="1">
      <alignment horizontal="center" vertical="center"/>
    </xf>
    <xf numFmtId="165" fontId="7" fillId="0" borderId="9" xfId="0" applyNumberFormat="1" applyFont="1" applyFill="1" applyBorder="1" applyAlignment="1">
      <alignment vertical="center"/>
    </xf>
    <xf numFmtId="165" fontId="7" fillId="0" borderId="10" xfId="0" applyNumberFormat="1" applyFont="1" applyFill="1" applyBorder="1" applyAlignment="1">
      <alignment vertical="center"/>
    </xf>
    <xf numFmtId="165" fontId="7" fillId="0" borderId="11" xfId="0" applyNumberFormat="1" applyFont="1" applyFill="1" applyBorder="1" applyAlignment="1">
      <alignment vertical="center"/>
    </xf>
    <xf numFmtId="165" fontId="7" fillId="2" borderId="9" xfId="0" applyNumberFormat="1" applyFont="1" applyFill="1" applyBorder="1" applyAlignment="1">
      <alignment vertical="center"/>
    </xf>
    <xf numFmtId="165" fontId="7" fillId="2" borderId="10" xfId="0" applyNumberFormat="1" applyFont="1" applyFill="1" applyBorder="1" applyAlignment="1">
      <alignment vertical="center"/>
    </xf>
    <xf numFmtId="165" fontId="7" fillId="2" borderId="11" xfId="0" applyNumberFormat="1" applyFont="1" applyFill="1" applyBorder="1" applyAlignment="1">
      <alignment vertical="center"/>
    </xf>
    <xf numFmtId="49" fontId="5" fillId="0" borderId="12" xfId="9" applyNumberFormat="1" applyFont="1" applyFill="1" applyBorder="1" applyAlignment="1" applyProtection="1">
      <alignment horizontal="center" vertical="center"/>
    </xf>
    <xf numFmtId="2" fontId="6" fillId="0" borderId="12" xfId="0" applyNumberFormat="1" applyFont="1" applyBorder="1" applyAlignment="1">
      <alignment horizontal="left" vertical="center"/>
    </xf>
    <xf numFmtId="10" fontId="7" fillId="4" borderId="9" xfId="0" applyNumberFormat="1" applyFont="1" applyFill="1" applyBorder="1" applyAlignment="1">
      <alignment horizontal="center" vertical="center"/>
    </xf>
    <xf numFmtId="10" fontId="7" fillId="4" borderId="10" xfId="0" applyNumberFormat="1" applyFont="1" applyFill="1" applyBorder="1" applyAlignment="1">
      <alignment horizontal="center" vertical="center"/>
    </xf>
    <xf numFmtId="10" fontId="7" fillId="4" borderId="11" xfId="0" applyNumberFormat="1" applyFont="1" applyFill="1" applyBorder="1" applyAlignment="1">
      <alignment horizontal="center" vertical="center"/>
    </xf>
    <xf numFmtId="165" fontId="6" fillId="0" borderId="12" xfId="3" applyNumberFormat="1" applyFont="1" applyFill="1" applyBorder="1" applyAlignment="1" applyProtection="1">
      <alignment vertical="center"/>
    </xf>
    <xf numFmtId="10" fontId="7" fillId="3" borderId="9" xfId="0" applyNumberFormat="1" applyFont="1" applyFill="1" applyBorder="1" applyAlignment="1">
      <alignment horizontal="center" vertical="center"/>
    </xf>
    <xf numFmtId="10" fontId="7" fillId="3" borderId="10" xfId="0" applyNumberFormat="1" applyFont="1" applyFill="1" applyBorder="1" applyAlignment="1">
      <alignment horizontal="center" vertical="center"/>
    </xf>
    <xf numFmtId="10" fontId="7" fillId="3" borderId="11" xfId="0" applyNumberFormat="1" applyFont="1" applyFill="1" applyBorder="1" applyAlignment="1">
      <alignment horizontal="center" vertical="center"/>
    </xf>
    <xf numFmtId="165" fontId="6" fillId="0" borderId="7" xfId="3" applyNumberFormat="1" applyFont="1" applyFill="1" applyBorder="1" applyAlignment="1" applyProtection="1">
      <alignment vertical="center"/>
    </xf>
    <xf numFmtId="165" fontId="6" fillId="0" borderId="8" xfId="3" applyNumberFormat="1" applyFont="1" applyFill="1" applyBorder="1" applyAlignment="1" applyProtection="1">
      <alignment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164" fontId="12" fillId="0" borderId="9" xfId="0" applyNumberFormat="1" applyFont="1" applyBorder="1" applyAlignment="1">
      <alignment horizontal="left" vertical="center" wrapText="1"/>
    </xf>
    <xf numFmtId="164" fontId="12" fillId="0" borderId="10" xfId="0" applyNumberFormat="1" applyFont="1" applyBorder="1" applyAlignment="1">
      <alignment horizontal="left" vertical="center" wrapText="1"/>
    </xf>
    <xf numFmtId="164" fontId="12" fillId="0" borderId="11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13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1" fontId="5" fillId="0" borderId="12" xfId="9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vertical="top"/>
    </xf>
    <xf numFmtId="0" fontId="0" fillId="0" borderId="0" xfId="0" applyFill="1"/>
    <xf numFmtId="0" fontId="11" fillId="0" borderId="12" xfId="0" applyFont="1" applyFill="1" applyBorder="1" applyAlignment="1">
      <alignment horizontal="center" vertical="distributed"/>
    </xf>
  </cellXfs>
  <cellStyles count="10">
    <cellStyle name="Excel Built-in Normal" xfId="2"/>
    <cellStyle name="Moeda 2" xfId="3"/>
    <cellStyle name="Normal" xfId="0" builtinId="0"/>
    <cellStyle name="Normal 2" xfId="4"/>
    <cellStyle name="Normal 3" xfId="1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1130299</xdr:colOff>
      <xdr:row>0</xdr:row>
      <xdr:rowOff>71438</xdr:rowOff>
    </xdr:from>
    <xdr:to>
      <xdr:col>10</xdr:col>
      <xdr:colOff>12699</xdr:colOff>
      <xdr:row>6</xdr:row>
      <xdr:rowOff>7548</xdr:rowOff>
    </xdr:to>
    <xdr:pic>
      <xdr:nvPicPr>
        <xdr:cNvPr id="4" name="Imagem 1" descr="Descrição: Logo Prefeitura Registro (com fundo branco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0237" y="71438"/>
          <a:ext cx="4970462" cy="1039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="120" zoomScaleSheetLayoutView="120" workbookViewId="0">
      <selection activeCell="K11" sqref="K11"/>
    </sheetView>
  </sheetViews>
  <sheetFormatPr defaultRowHeight="15" x14ac:dyDescent="0.25"/>
  <cols>
    <col min="1" max="1" width="11.5703125" customWidth="1"/>
    <col min="2" max="2" width="39.85546875" bestFit="1" customWidth="1"/>
    <col min="3" max="10" width="6.42578125" customWidth="1"/>
    <col min="11" max="11" width="18" bestFit="1" customWidth="1"/>
    <col min="12" max="12" width="15" bestFit="1" customWidth="1"/>
    <col min="13" max="13" width="0.28515625" customWidth="1"/>
  </cols>
  <sheetData>
    <row r="1" spans="1:12" s="1" customFormat="1" x14ac:dyDescent="0.25">
      <c r="A1" s="65"/>
      <c r="B1" s="65"/>
      <c r="C1" s="65"/>
      <c r="D1" s="65"/>
      <c r="E1" s="8"/>
      <c r="F1" s="9"/>
      <c r="G1" s="9"/>
    </row>
    <row r="2" spans="1:12" s="1" customFormat="1" x14ac:dyDescent="0.25">
      <c r="A2" s="10"/>
      <c r="B2" s="10"/>
      <c r="C2" s="10"/>
      <c r="D2" s="10"/>
      <c r="E2" s="8"/>
      <c r="F2" s="9"/>
      <c r="G2" s="9"/>
    </row>
    <row r="3" spans="1:12" s="1" customFormat="1" x14ac:dyDescent="0.25">
      <c r="A3" s="10"/>
      <c r="B3" s="10"/>
      <c r="C3" s="10"/>
      <c r="D3" s="10"/>
      <c r="E3" s="8"/>
      <c r="F3" s="9"/>
      <c r="G3" s="9"/>
    </row>
    <row r="4" spans="1:12" s="1" customFormat="1" x14ac:dyDescent="0.25">
      <c r="A4" s="10"/>
      <c r="B4" s="10"/>
      <c r="C4" s="10"/>
      <c r="D4" s="10"/>
      <c r="E4" s="8"/>
      <c r="F4" s="9"/>
      <c r="G4" s="9"/>
    </row>
    <row r="5" spans="1:12" s="1" customFormat="1" x14ac:dyDescent="0.25">
      <c r="A5" s="10"/>
      <c r="B5" s="10"/>
      <c r="C5" s="10"/>
      <c r="D5" s="10"/>
      <c r="E5" s="8"/>
      <c r="F5" s="9"/>
      <c r="G5" s="9"/>
    </row>
    <row r="6" spans="1:12" s="1" customFormat="1" ht="12" customHeight="1" x14ac:dyDescent="0.25">
      <c r="A6" s="10"/>
      <c r="B6" s="10"/>
      <c r="C6" s="10"/>
      <c r="D6" s="10"/>
      <c r="E6" s="8"/>
      <c r="F6" s="9"/>
      <c r="G6" s="9"/>
    </row>
    <row r="7" spans="1:12" s="1" customFormat="1" ht="12.75" customHeight="1" x14ac:dyDescent="0.25">
      <c r="A7" s="21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 s="1" customFormat="1" ht="12.75" customHeight="1" x14ac:dyDescent="0.25">
      <c r="A8" s="21" t="s">
        <v>6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s="1" customFormat="1" ht="12.75" customHeight="1" x14ac:dyDescent="0.25">
      <c r="A9" s="21" t="s">
        <v>7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s="1" customFormat="1" ht="12.75" customHeight="1" x14ac:dyDescent="0.25">
      <c r="A10" s="21" t="s">
        <v>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s="1" customFormat="1" x14ac:dyDescent="0.25">
      <c r="A11" s="10"/>
      <c r="F11" s="9"/>
      <c r="G11" s="9"/>
    </row>
    <row r="12" spans="1:12" s="1" customFormat="1" ht="15.75" x14ac:dyDescent="0.25">
      <c r="A12" s="64" t="s">
        <v>27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" customFormat="1" ht="15.75" x14ac:dyDescent="0.25">
      <c r="A13" s="64" t="s">
        <v>8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1:12" s="1" customFormat="1" ht="18" x14ac:dyDescent="0.25">
      <c r="A14" s="73"/>
      <c r="B14" s="74"/>
      <c r="C14" s="74"/>
      <c r="D14" s="74"/>
      <c r="E14" s="74"/>
      <c r="F14" s="74"/>
      <c r="G14" s="73"/>
      <c r="H14" s="74"/>
      <c r="I14" s="74"/>
      <c r="J14" s="74"/>
      <c r="K14" s="74"/>
      <c r="L14" s="74"/>
    </row>
    <row r="15" spans="1:12" s="1" customFormat="1" ht="71.25" customHeight="1" x14ac:dyDescent="0.25">
      <c r="A15" s="75" t="s">
        <v>28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</row>
    <row r="16" spans="1:12" s="1" customFormat="1" ht="9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3" ht="9.75" customHeight="1" x14ac:dyDescent="0.25">
      <c r="A17" s="3"/>
      <c r="B17" s="4"/>
      <c r="C17" s="4"/>
      <c r="D17" s="5"/>
      <c r="E17" s="5"/>
      <c r="F17" s="5"/>
      <c r="G17" s="5"/>
      <c r="H17" s="5"/>
      <c r="I17" s="5"/>
      <c r="J17" s="5"/>
      <c r="K17" s="7"/>
      <c r="L17" s="2"/>
      <c r="M17" s="1"/>
    </row>
    <row r="18" spans="1:13" x14ac:dyDescent="0.25">
      <c r="A18" s="66" t="s">
        <v>10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8"/>
      <c r="M18" s="6"/>
    </row>
    <row r="19" spans="1:13" x14ac:dyDescent="0.25">
      <c r="A19" s="69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1"/>
      <c r="M19" s="6"/>
    </row>
    <row r="20" spans="1:13" x14ac:dyDescent="0.25">
      <c r="A20" s="12" t="s">
        <v>0</v>
      </c>
      <c r="B20" s="56" t="s">
        <v>11</v>
      </c>
      <c r="C20" s="57"/>
      <c r="D20" s="57"/>
      <c r="E20" s="57"/>
      <c r="F20" s="57"/>
      <c r="G20" s="57"/>
      <c r="H20" s="57"/>
      <c r="I20" s="57"/>
      <c r="J20" s="57"/>
      <c r="K20" s="57"/>
      <c r="L20" s="58"/>
      <c r="M20" s="6"/>
    </row>
    <row r="21" spans="1:13" x14ac:dyDescent="0.25">
      <c r="A21" s="13" t="s">
        <v>1</v>
      </c>
      <c r="B21" s="59" t="s">
        <v>12</v>
      </c>
      <c r="C21" s="60"/>
      <c r="D21" s="60"/>
      <c r="E21" s="60"/>
      <c r="F21" s="60"/>
      <c r="G21" s="60"/>
      <c r="H21" s="60"/>
      <c r="I21" s="60"/>
      <c r="J21" s="60"/>
      <c r="K21" s="60"/>
      <c r="L21" s="61"/>
      <c r="M21" s="1"/>
    </row>
    <row r="22" spans="1:13" ht="15.75" x14ac:dyDescent="0.25">
      <c r="A22" s="62" t="s">
        <v>13</v>
      </c>
      <c r="B22" s="62" t="s">
        <v>2</v>
      </c>
      <c r="C22" s="63" t="s">
        <v>3</v>
      </c>
      <c r="D22" s="63"/>
      <c r="E22" s="63"/>
      <c r="F22" s="63"/>
      <c r="G22" s="63"/>
      <c r="H22" s="63"/>
      <c r="I22" s="63"/>
      <c r="J22" s="63"/>
      <c r="K22" s="62" t="s">
        <v>14</v>
      </c>
      <c r="L22" s="62" t="s">
        <v>15</v>
      </c>
      <c r="M22" s="1"/>
    </row>
    <row r="23" spans="1:13" ht="15.75" x14ac:dyDescent="0.25">
      <c r="A23" s="62"/>
      <c r="B23" s="62"/>
      <c r="C23" s="63" t="s">
        <v>4</v>
      </c>
      <c r="D23" s="63"/>
      <c r="E23" s="63"/>
      <c r="F23" s="63"/>
      <c r="G23" s="63" t="s">
        <v>16</v>
      </c>
      <c r="H23" s="63"/>
      <c r="I23" s="63"/>
      <c r="J23" s="63"/>
      <c r="K23" s="62"/>
      <c r="L23" s="62"/>
      <c r="M23" s="1"/>
    </row>
    <row r="24" spans="1:13" x14ac:dyDescent="0.25">
      <c r="A24" s="72" t="s">
        <v>17</v>
      </c>
      <c r="B24" s="46" t="s">
        <v>18</v>
      </c>
      <c r="C24" s="51">
        <f>C25/K24</f>
        <v>1</v>
      </c>
      <c r="D24" s="52"/>
      <c r="E24" s="52"/>
      <c r="F24" s="53"/>
      <c r="G24" s="51"/>
      <c r="H24" s="52"/>
      <c r="I24" s="52"/>
      <c r="J24" s="53"/>
      <c r="K24" s="54">
        <f>SUM(C25:J25)</f>
        <v>1818.24</v>
      </c>
      <c r="L24" s="38">
        <f>K24/K30</f>
        <v>1.4319167392834039E-2</v>
      </c>
      <c r="M24" s="1"/>
    </row>
    <row r="25" spans="1:13" x14ac:dyDescent="0.25">
      <c r="A25" s="72"/>
      <c r="B25" s="46"/>
      <c r="C25" s="42">
        <v>1818.24</v>
      </c>
      <c r="D25" s="43"/>
      <c r="E25" s="43"/>
      <c r="F25" s="44"/>
      <c r="G25" s="42"/>
      <c r="H25" s="43"/>
      <c r="I25" s="43"/>
      <c r="J25" s="44"/>
      <c r="K25" s="55"/>
      <c r="L25" s="38"/>
      <c r="M25" s="1"/>
    </row>
    <row r="26" spans="1:13" x14ac:dyDescent="0.25">
      <c r="A26" s="45" t="s">
        <v>19</v>
      </c>
      <c r="B26" s="46" t="s">
        <v>20</v>
      </c>
      <c r="C26" s="51">
        <f>C27/K26</f>
        <v>1</v>
      </c>
      <c r="D26" s="52"/>
      <c r="E26" s="52"/>
      <c r="F26" s="53"/>
      <c r="G26" s="51"/>
      <c r="H26" s="52"/>
      <c r="I26" s="52"/>
      <c r="J26" s="53"/>
      <c r="K26" s="54">
        <f>SUM(C27:J27)</f>
        <v>10454.6</v>
      </c>
      <c r="L26" s="38">
        <f>K26/K30</f>
        <v>8.2333007427579818E-2</v>
      </c>
    </row>
    <row r="27" spans="1:13" x14ac:dyDescent="0.25">
      <c r="A27" s="45"/>
      <c r="B27" s="46"/>
      <c r="C27" s="39">
        <v>10454.6</v>
      </c>
      <c r="D27" s="40"/>
      <c r="E27" s="40"/>
      <c r="F27" s="41"/>
      <c r="G27" s="42"/>
      <c r="H27" s="43"/>
      <c r="I27" s="43"/>
      <c r="J27" s="44"/>
      <c r="K27" s="55"/>
      <c r="L27" s="38"/>
    </row>
    <row r="28" spans="1:13" x14ac:dyDescent="0.25">
      <c r="A28" s="45" t="s">
        <v>21</v>
      </c>
      <c r="B28" s="46" t="s">
        <v>11</v>
      </c>
      <c r="C28" s="47">
        <f>C29/K28</f>
        <v>0.5</v>
      </c>
      <c r="D28" s="48"/>
      <c r="E28" s="48"/>
      <c r="F28" s="49"/>
      <c r="G28" s="47">
        <f>G29/K28</f>
        <v>0.5</v>
      </c>
      <c r="H28" s="48"/>
      <c r="I28" s="48"/>
      <c r="J28" s="49"/>
      <c r="K28" s="50">
        <f>SUM(C29:J29)</f>
        <v>114706.61</v>
      </c>
      <c r="L28" s="38">
        <f>K28/K30</f>
        <v>0.90334782517958612</v>
      </c>
    </row>
    <row r="29" spans="1:13" x14ac:dyDescent="0.25">
      <c r="A29" s="45"/>
      <c r="B29" s="46"/>
      <c r="C29" s="39">
        <f>114706.61/2</f>
        <v>57353.305</v>
      </c>
      <c r="D29" s="40"/>
      <c r="E29" s="40"/>
      <c r="F29" s="41"/>
      <c r="G29" s="39">
        <f>114706.61/2</f>
        <v>57353.305</v>
      </c>
      <c r="H29" s="40"/>
      <c r="I29" s="40"/>
      <c r="J29" s="41"/>
      <c r="K29" s="50"/>
      <c r="L29" s="38"/>
    </row>
    <row r="30" spans="1:13" x14ac:dyDescent="0.25">
      <c r="A30" s="14" t="s">
        <v>22</v>
      </c>
      <c r="B30" s="15"/>
      <c r="C30" s="28">
        <f>C25+C27+C29</f>
        <v>69626.145000000004</v>
      </c>
      <c r="D30" s="29"/>
      <c r="E30" s="29"/>
      <c r="F30" s="30"/>
      <c r="G30" s="28">
        <f>G25+G27+G29</f>
        <v>57353.305</v>
      </c>
      <c r="H30" s="29"/>
      <c r="I30" s="29"/>
      <c r="J30" s="30"/>
      <c r="K30" s="31">
        <f>SUM(K24:K29)</f>
        <v>126979.45</v>
      </c>
      <c r="L30" s="33">
        <f>SUM(L24:L29)</f>
        <v>1</v>
      </c>
    </row>
    <row r="31" spans="1:13" ht="15.75" x14ac:dyDescent="0.25">
      <c r="A31" s="14" t="s">
        <v>23</v>
      </c>
      <c r="B31" s="14"/>
      <c r="C31" s="35">
        <f>C30</f>
        <v>69626.145000000004</v>
      </c>
      <c r="D31" s="36"/>
      <c r="E31" s="36"/>
      <c r="F31" s="37"/>
      <c r="G31" s="35">
        <f>C31+G30</f>
        <v>126979.45000000001</v>
      </c>
      <c r="H31" s="36"/>
      <c r="I31" s="36"/>
      <c r="J31" s="37"/>
      <c r="K31" s="32"/>
      <c r="L31" s="34"/>
    </row>
    <row r="32" spans="1:13" x14ac:dyDescent="0.25">
      <c r="A32" s="16" t="s">
        <v>24</v>
      </c>
      <c r="B32" s="16"/>
      <c r="C32" s="22">
        <f>TRUNC(C30/K30,5)</f>
        <v>0.54832000000000003</v>
      </c>
      <c r="D32" s="22"/>
      <c r="E32" s="22"/>
      <c r="F32" s="22"/>
      <c r="G32" s="22">
        <f>TRUNC(G30/K30,5)</f>
        <v>0.45167000000000002</v>
      </c>
      <c r="H32" s="22"/>
      <c r="I32" s="22"/>
      <c r="J32" s="22"/>
      <c r="K32" s="23"/>
      <c r="L32" s="24"/>
    </row>
    <row r="33" spans="1:12" ht="15.75" x14ac:dyDescent="0.25">
      <c r="A33" s="16" t="s">
        <v>25</v>
      </c>
      <c r="B33" s="16"/>
      <c r="C33" s="27">
        <f>C32</f>
        <v>0.54832000000000003</v>
      </c>
      <c r="D33" s="27"/>
      <c r="E33" s="27"/>
      <c r="F33" s="27"/>
      <c r="G33" s="27">
        <f>C33+G32</f>
        <v>0.99999000000000005</v>
      </c>
      <c r="H33" s="27"/>
      <c r="I33" s="27"/>
      <c r="J33" s="27"/>
      <c r="K33" s="25"/>
      <c r="L33" s="26"/>
    </row>
    <row r="34" spans="1:12" x14ac:dyDescent="0.25">
      <c r="A34" s="17" t="s">
        <v>26</v>
      </c>
      <c r="B34" s="18"/>
      <c r="C34" s="18"/>
      <c r="D34" s="19"/>
      <c r="E34" s="19"/>
      <c r="F34" s="19"/>
      <c r="G34" s="19"/>
      <c r="H34" s="19"/>
      <c r="I34" s="19"/>
      <c r="J34" s="19"/>
      <c r="K34" s="20"/>
      <c r="L34" s="20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</sheetData>
  <mergeCells count="54">
    <mergeCell ref="A24:A25"/>
    <mergeCell ref="B24:B25"/>
    <mergeCell ref="C24:F24"/>
    <mergeCell ref="A12:L12"/>
    <mergeCell ref="A13:L13"/>
    <mergeCell ref="A1:D1"/>
    <mergeCell ref="A18:L19"/>
    <mergeCell ref="L22:L23"/>
    <mergeCell ref="C23:F23"/>
    <mergeCell ref="G23:J23"/>
    <mergeCell ref="B20:L20"/>
    <mergeCell ref="B21:L21"/>
    <mergeCell ref="A22:A23"/>
    <mergeCell ref="B22:B23"/>
    <mergeCell ref="C22:J22"/>
    <mergeCell ref="K22:K23"/>
    <mergeCell ref="K26:K27"/>
    <mergeCell ref="G24:J24"/>
    <mergeCell ref="K24:K25"/>
    <mergeCell ref="L24:L25"/>
    <mergeCell ref="C25:F25"/>
    <mergeCell ref="G25:J25"/>
    <mergeCell ref="G31:J31"/>
    <mergeCell ref="L26:L27"/>
    <mergeCell ref="C27:F27"/>
    <mergeCell ref="G27:J27"/>
    <mergeCell ref="A28:A29"/>
    <mergeCell ref="B28:B29"/>
    <mergeCell ref="C28:F28"/>
    <mergeCell ref="G28:J28"/>
    <mergeCell ref="K28:K29"/>
    <mergeCell ref="L28:L29"/>
    <mergeCell ref="C29:F29"/>
    <mergeCell ref="G29:J29"/>
    <mergeCell ref="A26:A27"/>
    <mergeCell ref="B26:B27"/>
    <mergeCell ref="C26:F26"/>
    <mergeCell ref="G26:J26"/>
    <mergeCell ref="K34:L34"/>
    <mergeCell ref="A15:L15"/>
    <mergeCell ref="A7:L7"/>
    <mergeCell ref="A8:L8"/>
    <mergeCell ref="A9:L9"/>
    <mergeCell ref="A10:L10"/>
    <mergeCell ref="C32:F32"/>
    <mergeCell ref="G32:J32"/>
    <mergeCell ref="K32:L33"/>
    <mergeCell ref="C33:F33"/>
    <mergeCell ref="G33:J33"/>
    <mergeCell ref="C30:F30"/>
    <mergeCell ref="G30:J30"/>
    <mergeCell ref="K30:K31"/>
    <mergeCell ref="L30:L31"/>
    <mergeCell ref="C31:F31"/>
  </mergeCells>
  <pageMargins left="0.78740157480314965" right="0.11811023622047245" top="0.62" bottom="0.78740157480314965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V - CRONOGRAMA</vt:lpstr>
      <vt:lpstr>'ANEXO V - CRONOGRAMA'!Area_de_impressao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Irapuã Bertelli Costa</dc:creator>
  <cp:lastModifiedBy>Débora Silvano de Camargo</cp:lastModifiedBy>
  <cp:lastPrinted>2017-09-04T19:01:12Z</cp:lastPrinted>
  <dcterms:created xsi:type="dcterms:W3CDTF">2017-02-08T12:05:33Z</dcterms:created>
  <dcterms:modified xsi:type="dcterms:W3CDTF">2017-09-04T19:01:17Z</dcterms:modified>
</cp:coreProperties>
</file>