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ora.camargo\Documents\Editais\2019\11 - Iluminação Ornamental\Edital e anexos\"/>
    </mc:Choice>
  </mc:AlternateContent>
  <bookViews>
    <workbookView xWindow="360" yWindow="165" windowWidth="21015" windowHeight="9855"/>
  </bookViews>
  <sheets>
    <sheet name="PLANILHA DE ORÇAMENTO" sheetId="9" r:id="rId1"/>
  </sheets>
  <definedNames>
    <definedName name="_xlnm.Print_Area" localSheetId="0">'PLANILHA DE ORÇAMENTO'!$A$1:$I$61</definedName>
  </definedNames>
  <calcPr calcId="152511"/>
</workbook>
</file>

<file path=xl/calcChain.xml><?xml version="1.0" encoding="utf-8"?>
<calcChain xmlns="http://schemas.openxmlformats.org/spreadsheetml/2006/main">
  <c r="G33" i="9" l="1"/>
  <c r="I33" i="9" s="1"/>
  <c r="I32" i="9"/>
  <c r="G32" i="9"/>
  <c r="G31" i="9"/>
  <c r="I31" i="9" s="1"/>
  <c r="I30" i="9"/>
  <c r="G30" i="9"/>
  <c r="G29" i="9"/>
  <c r="I29" i="9" s="1"/>
  <c r="I28" i="9"/>
  <c r="G28" i="9"/>
  <c r="I27" i="9"/>
  <c r="F27" i="9"/>
  <c r="I26" i="9"/>
  <c r="G26" i="9"/>
  <c r="G25" i="9"/>
  <c r="I25" i="9" s="1"/>
  <c r="I24" i="9"/>
  <c r="G24" i="9"/>
  <c r="G23" i="9"/>
  <c r="I23" i="9" s="1"/>
  <c r="I22" i="9"/>
  <c r="G22" i="9"/>
  <c r="I34" i="9" l="1"/>
</calcChain>
</file>

<file path=xl/sharedStrings.xml><?xml version="1.0" encoding="utf-8"?>
<sst xmlns="http://schemas.openxmlformats.org/spreadsheetml/2006/main" count="76" uniqueCount="55">
  <si>
    <t>Rua José Antônio de Campos, nº 250 – Centro – Cep 11900-000</t>
  </si>
  <si>
    <t>CNPJ – 45.685.872/0001-79</t>
  </si>
  <si>
    <t>CARIMBO (RAZÃO SOCIAL DA EMPRESA)</t>
  </si>
  <si>
    <t>ASSINAR: _________________________________________________</t>
  </si>
  <si>
    <t>VALIDADE DA PROPOSTA: 60 (sessenta) dias.</t>
  </si>
  <si>
    <t>Fone (13) 3828-1060  e-mail: licitacao3@registro.sp.gov.br</t>
  </si>
  <si>
    <t>CNPJ: ___________________________  I.E.: ___________________________   I. M.: __________________</t>
  </si>
  <si>
    <t>ENDEREÇO: ________________________________________________________ CEP: _________________</t>
  </si>
  <si>
    <t>TEL/FAX: (___) ________________________ E-MAIL PESSOAL: ______________________________</t>
  </si>
  <si>
    <t>E-MAIL INSTITUCIONAL: ______________________________</t>
  </si>
  <si>
    <t xml:space="preserve">BANCO__________ AGÊNCIA: _______________CONTA CORRENTE: _____________________________ </t>
  </si>
  <si>
    <t>ANEXO I – PLANILHA DE ORÇAMENTO</t>
  </si>
  <si>
    <t>CPOS</t>
  </si>
  <si>
    <t>m</t>
  </si>
  <si>
    <t>FDE</t>
  </si>
  <si>
    <t>FONTE</t>
  </si>
  <si>
    <t>DESCRIÇÃO DOS SERVIÇOS</t>
  </si>
  <si>
    <t>UNID.</t>
  </si>
  <si>
    <t>TOMADA DE PREÇOS Nº 011/2019</t>
  </si>
  <si>
    <t>OBJETO: Contratação de empresa para execução de serviços de instalação de pontos de iluminação ornamental no Município de Registro/SP. Secretaria Municipal de Planejamento Urbano e Obras</t>
  </si>
  <si>
    <t>OBRA: INSTALAÇÃO DE PONTOS DE ILUMINAÇÃO ORNAMENTAL NO MUNICÍPIO.</t>
  </si>
  <si>
    <t>LOCAL: CIDADE DE REGISTRO/SP.</t>
  </si>
  <si>
    <t>CÓDIGO</t>
  </si>
  <si>
    <t>MAT.</t>
  </si>
  <si>
    <t>M.D.O</t>
  </si>
  <si>
    <t>VALOR</t>
  </si>
  <si>
    <t>QTDE</t>
  </si>
  <si>
    <t>41.10.260</t>
  </si>
  <si>
    <t>Poste telecônico curvo em aço SAE 1010/1020 galvanizado a fogo, altura de 8,00 m</t>
  </si>
  <si>
    <t>un</t>
  </si>
  <si>
    <t>41.11.703</t>
  </si>
  <si>
    <t>Luminária LED retangular para poste de 10.400 até 13.200 lm, eficiência mínima 107 lm/W</t>
  </si>
  <si>
    <t>42.05.200</t>
  </si>
  <si>
    <t>Haste de aterramento de 5/8´ x 2,40 m</t>
  </si>
  <si>
    <t>36.05.010</t>
  </si>
  <si>
    <t>Isolador tipo roldana para baixa tensão de 76 x 79 mm</t>
  </si>
  <si>
    <t>36.04.010</t>
  </si>
  <si>
    <t>Suporte para 1 isolador de baixa tensão</t>
  </si>
  <si>
    <t>09.02.060</t>
  </si>
  <si>
    <t>AE-20 abrigo e entrada de energia (caixas III ou V):Elektro (poste + cabos)</t>
  </si>
  <si>
    <t>40.11.010</t>
  </si>
  <si>
    <t>Relé fotoelétrico 50/60 Hz, 110/220 V, 1200 VA, completo</t>
  </si>
  <si>
    <t>42.05.270</t>
  </si>
  <si>
    <t>Conector em latão estanhado para cabos de 16 a 50 mm² e vergalhões até 3/8"</t>
  </si>
  <si>
    <t>42.05.310</t>
  </si>
  <si>
    <t>Caixa de inspeção do terra cilíndrica em PVC rígido, diâmetro de 300 mm - h= 250 mm</t>
  </si>
  <si>
    <t>39.11.450</t>
  </si>
  <si>
    <t>Cabo quadruplex 16mm</t>
  </si>
  <si>
    <t>39.12.510</t>
  </si>
  <si>
    <t xml:space="preserve">Cabo de cobre flexivel "PP"  2x1,5 mm - Ligação rede à Luminária (+= 3,00m) </t>
  </si>
  <si>
    <t>68.01.860</t>
  </si>
  <si>
    <t>Poste de concreto DT 7,5 x 0.90 daN</t>
  </si>
  <si>
    <t>TOTAIS</t>
  </si>
  <si>
    <t>BOLETINS - FDE 01/2019 / CPOS 175</t>
  </si>
  <si>
    <t xml:space="preserve"> - Declaro para os devidos fins, que aceito todas as condições contidas no Edital de Licitação referente a Tomada de Preços nº 011/2019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</si>
</sst>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mmm/yyyy"/>
    <numFmt numFmtId="166" formatCode="##.##000##"/>
    <numFmt numFmtId="167" formatCode="##.##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 Narrow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8"/>
      <color indexed="10"/>
      <name val="Tahoma"/>
      <family val="2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.85"/>
      <color indexed="8"/>
      <name val="Times New Roman"/>
      <family val="1"/>
    </font>
    <font>
      <b/>
      <sz val="12"/>
      <color theme="1"/>
      <name val="Arial"/>
      <family val="2"/>
    </font>
    <font>
      <sz val="10"/>
      <name val="Arial Narrow"/>
      <family val="2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" fillId="0" borderId="0"/>
    <xf numFmtId="0" fontId="8" fillId="0" borderId="0">
      <alignment vertical="top"/>
    </xf>
    <xf numFmtId="0" fontId="10" fillId="0" borderId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NumberFormat="0" applyFill="0" applyBorder="0" applyProtection="0">
      <alignment vertical="center"/>
    </xf>
    <xf numFmtId="0" fontId="7" fillId="0" borderId="0"/>
    <xf numFmtId="0" fontId="18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77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6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top"/>
    </xf>
    <xf numFmtId="44" fontId="0" fillId="0" borderId="0" xfId="1" applyFont="1" applyAlignment="1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44" fontId="0" fillId="0" borderId="0" xfId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center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center" vertical="distributed"/>
    </xf>
    <xf numFmtId="0" fontId="3" fillId="2" borderId="0" xfId="0" applyFont="1" applyFill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19" fillId="0" borderId="2" xfId="0" applyFont="1" applyBorder="1"/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3" fontId="19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9" fillId="0" borderId="0" xfId="0" applyFont="1" applyBorder="1"/>
    <xf numFmtId="0" fontId="9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/>
    </xf>
    <xf numFmtId="0" fontId="21" fillId="0" borderId="0" xfId="6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19" fillId="0" borderId="11" xfId="0" applyFont="1" applyBorder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center" vertical="center" wrapText="1"/>
    </xf>
    <xf numFmtId="164" fontId="21" fillId="3" borderId="5" xfId="4" applyFont="1" applyFill="1" applyBorder="1" applyAlignment="1">
      <alignment horizontal="right" vertical="center" wrapText="1"/>
    </xf>
    <xf numFmtId="43" fontId="21" fillId="3" borderId="5" xfId="15" applyFont="1" applyFill="1" applyBorder="1" applyAlignment="1">
      <alignment horizontal="right" vertical="center" wrapText="1"/>
    </xf>
    <xf numFmtId="0" fontId="21" fillId="3" borderId="5" xfId="0" applyFont="1" applyFill="1" applyBorder="1" applyAlignment="1">
      <alignment horizontal="right" vertical="center" wrapText="1"/>
    </xf>
    <xf numFmtId="2" fontId="21" fillId="3" borderId="5" xfId="0" applyNumberFormat="1" applyFont="1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7" xfId="0" applyBorder="1" applyAlignment="1"/>
    <xf numFmtId="0" fontId="0" fillId="0" borderId="7" xfId="0" applyBorder="1" applyAlignment="1">
      <alignment horizontal="right" vertical="center"/>
    </xf>
    <xf numFmtId="43" fontId="19" fillId="0" borderId="10" xfId="0" applyNumberFormat="1" applyFont="1" applyFill="1" applyBorder="1" applyAlignment="1">
      <alignment horizontal="right" vertical="center"/>
    </xf>
    <xf numFmtId="43" fontId="9" fillId="0" borderId="5" xfId="15" applyFont="1" applyBorder="1" applyAlignment="1">
      <alignment vertical="center"/>
    </xf>
    <xf numFmtId="43" fontId="9" fillId="0" borderId="5" xfId="15" applyFont="1" applyFill="1" applyBorder="1" applyAlignment="1">
      <alignment vertical="center"/>
    </xf>
    <xf numFmtId="43" fontId="9" fillId="0" borderId="5" xfId="0" applyNumberFormat="1" applyFont="1" applyBorder="1" applyAlignment="1">
      <alignment horizontal="right" vertical="center"/>
    </xf>
    <xf numFmtId="43" fontId="9" fillId="0" borderId="5" xfId="15" applyFont="1" applyBorder="1" applyAlignment="1">
      <alignment horizontal="right" vertical="center"/>
    </xf>
    <xf numFmtId="0" fontId="9" fillId="0" borderId="5" xfId="0" applyFont="1" applyBorder="1" applyAlignment="1">
      <alignment vertical="center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right" vertical="center"/>
    </xf>
    <xf numFmtId="2" fontId="9" fillId="0" borderId="5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center"/>
    </xf>
    <xf numFmtId="2" fontId="9" fillId="0" borderId="5" xfId="0" applyNumberFormat="1" applyFont="1" applyBorder="1" applyAlignment="1">
      <alignment vertical="center"/>
    </xf>
    <xf numFmtId="2" fontId="9" fillId="0" borderId="7" xfId="0" applyNumberFormat="1" applyFont="1" applyBorder="1" applyAlignment="1">
      <alignment horizontal="right" vertical="center"/>
    </xf>
    <xf numFmtId="2" fontId="9" fillId="0" borderId="7" xfId="0" applyNumberFormat="1" applyFont="1" applyBorder="1" applyAlignment="1">
      <alignment vertical="center"/>
    </xf>
  </cellXfs>
  <cellStyles count="17">
    <cellStyle name="Moeda" xfId="1" builtinId="4"/>
    <cellStyle name="Moeda 2" xfId="11"/>
    <cellStyle name="Moeda 2 2" xfId="13"/>
    <cellStyle name="Normal" xfId="0" builtinId="0"/>
    <cellStyle name="Normal 2" xfId="2"/>
    <cellStyle name="Normal 2 2 2" xfId="12"/>
    <cellStyle name="Normal 2_3_-_PLANILHA_MODELO_e_Boletim_CPOS_157" xfId="6"/>
    <cellStyle name="Normal 3" xfId="9"/>
    <cellStyle name="Normal 4" xfId="16"/>
    <cellStyle name="Normal 5" xfId="7"/>
    <cellStyle name="Normal 8" xfId="3"/>
    <cellStyle name="Normal 9" xfId="8"/>
    <cellStyle name="Porcentagem 2" xfId="14"/>
    <cellStyle name="Separador de milhares 2" xfId="5"/>
    <cellStyle name="Separador de milhares 3" xfId="10"/>
    <cellStyle name="Vírgula" xfId="15" builtinId="3"/>
    <cellStyle name="Vírgula 2" xfId="4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" name="Imagem 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" name="Imagem 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" name="Imagem 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" name="Imagem 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" name="Imagem 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8" name="Imagem 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9" name="Imagem 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0" name="Imagem 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1" name="Imagem 1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2" name="Imagem 1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3" name="Imagem 1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4" name="Imagem 1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724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5" name="Imagem 1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6" name="Imagem 1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7" name="Imagem 1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8" name="Imagem 1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05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19" name="Imagem 1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0" name="Imagem 1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1" name="Imagem 2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2" name="Imagem 2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578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3" name="Imagem 2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4" name="Imagem 2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543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104775</xdr:rowOff>
    </xdr:to>
    <xdr:pic>
      <xdr:nvPicPr>
        <xdr:cNvPr id="25" name="Imagem 2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627228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6" name="Imagem 2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258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7" name="Imagem 2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667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8" name="Imagem 2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0295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29" name="Imagem 2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0" name="Imagem 2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4772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1" name="Imagem 3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1059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2" name="Imagem 3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753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3" name="Imagem 3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02774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4" name="Imagem 3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2680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5" name="Imagem 3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1687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6" name="Imagem 3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1253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7" name="Imagem 3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582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8" name="Imagem 3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28016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39" name="Imagem 3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106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0" name="Imagem 3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33445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1" name="Imagem 4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0017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2" name="Imagem 4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454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3" name="Imagem 4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3924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4" name="Imagem 4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5859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5" name="Imagem 4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4020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6" name="Imagem 4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59255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7" name="Imagem 4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6954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8" name="Imagem 4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145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49" name="Imagem 4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3355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0" name="Imagem 4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526000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1" name="Imagem 5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068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2" name="Imagem 5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4308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3" name="Imagem 5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87928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4" name="Imagem 5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1547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5" name="Imagem 5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5167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6" name="Imagem 5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878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7" name="Imagem 5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240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8" name="Imagem 5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59" name="Imagem 5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0735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0" name="Imagem 5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1169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1" name="Imagem 6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2" name="Imagem 6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164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3" name="Imagem 6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4" name="Imagem 6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5" name="Imagem 6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355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6" name="Imagem 65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7" name="Imagem 66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25456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8" name="Imagem 67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69" name="Imagem 68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0" name="Imagem 69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1" name="Imagem 70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2" name="Imagem 71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3" name="Imagem 72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0981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4" name="Imagem 73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87917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114300</xdr:colOff>
      <xdr:row>36</xdr:row>
      <xdr:rowOff>123825</xdr:rowOff>
    </xdr:to>
    <xdr:pic>
      <xdr:nvPicPr>
        <xdr:cNvPr id="75" name="Imagem 74" descr="http://simec.mec.gov.br/imagens/seta_filho.gif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4812625"/>
          <a:ext cx="11430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200025</xdr:colOff>
      <xdr:row>0</xdr:row>
      <xdr:rowOff>0</xdr:rowOff>
    </xdr:from>
    <xdr:to>
      <xdr:col>6</xdr:col>
      <xdr:colOff>866775</xdr:colOff>
      <xdr:row>6</xdr:row>
      <xdr:rowOff>142875</xdr:rowOff>
    </xdr:to>
    <xdr:pic>
      <xdr:nvPicPr>
        <xdr:cNvPr id="93" name="Imagem 1" descr="Descrição: Logo Prefeitura Registro (com fundo branco)">
          <a:extLst>
            <a:ext uri="{FF2B5EF4-FFF2-40B4-BE49-F238E27FC236}">
              <a16:creationId xmlns="" xmlns:a16="http://schemas.microsoft.com/office/drawing/2014/main" id="{780DD30F-8882-42AE-9042-601E49B1A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0"/>
          <a:ext cx="5143500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3"/>
  <sheetViews>
    <sheetView tabSelected="1" view="pageBreakPreview" topLeftCell="A13" zoomScaleSheetLayoutView="100" workbookViewId="0">
      <selection activeCell="A12" sqref="A12:I12"/>
    </sheetView>
  </sheetViews>
  <sheetFormatPr defaultRowHeight="15" x14ac:dyDescent="0.25"/>
  <cols>
    <col min="1" max="1" width="12.5703125" customWidth="1"/>
    <col min="2" max="2" width="15.5703125" customWidth="1"/>
    <col min="3" max="3" width="64.28515625" customWidth="1"/>
    <col min="4" max="4" width="7.5703125" bestFit="1" customWidth="1"/>
    <col min="5" max="5" width="13.7109375" bestFit="1" customWidth="1"/>
    <col min="6" max="6" width="11.7109375" style="2" bestFit="1" customWidth="1"/>
    <col min="7" max="7" width="13.7109375" style="1" bestFit="1" customWidth="1"/>
    <col min="8" max="8" width="9.7109375" bestFit="1" customWidth="1"/>
    <col min="9" max="9" width="18.85546875" customWidth="1"/>
    <col min="10" max="10" width="10.5703125" bestFit="1" customWidth="1"/>
  </cols>
  <sheetData>
    <row r="2" spans="1:10" x14ac:dyDescent="0.25">
      <c r="A2" s="8"/>
      <c r="B2" s="3"/>
      <c r="C2" s="3"/>
      <c r="D2" s="3"/>
      <c r="E2" s="9"/>
      <c r="F2" s="3"/>
      <c r="G2" s="3"/>
    </row>
    <row r="3" spans="1:10" x14ac:dyDescent="0.25">
      <c r="A3" s="8"/>
      <c r="B3" s="3"/>
      <c r="C3" s="3"/>
      <c r="D3" s="3"/>
      <c r="E3" s="9"/>
      <c r="F3" s="3"/>
      <c r="G3" s="3"/>
    </row>
    <row r="4" spans="1:10" x14ac:dyDescent="0.25">
      <c r="A4" s="8"/>
      <c r="B4" s="3"/>
      <c r="C4" s="3"/>
      <c r="D4" s="3"/>
      <c r="E4" s="9"/>
      <c r="F4" s="3"/>
      <c r="G4" s="3"/>
    </row>
    <row r="5" spans="1:10" x14ac:dyDescent="0.25">
      <c r="A5" s="8"/>
      <c r="B5" s="3"/>
      <c r="C5" s="3"/>
      <c r="D5" s="3"/>
      <c r="E5" s="9"/>
      <c r="F5" s="3"/>
      <c r="G5" s="3"/>
    </row>
    <row r="6" spans="1:10" x14ac:dyDescent="0.25">
      <c r="A6" s="8"/>
      <c r="B6" s="3"/>
      <c r="C6" s="3"/>
      <c r="D6" s="3"/>
      <c r="E6" s="9"/>
      <c r="F6" s="3"/>
      <c r="G6" s="3"/>
    </row>
    <row r="7" spans="1:10" x14ac:dyDescent="0.25">
      <c r="A7" s="8"/>
      <c r="B7" s="3"/>
      <c r="C7" s="3"/>
      <c r="D7" s="3"/>
      <c r="E7" s="9"/>
      <c r="F7" s="3"/>
      <c r="G7" s="3"/>
    </row>
    <row r="8" spans="1:10" ht="15.75" x14ac:dyDescent="0.25">
      <c r="A8" s="42" t="s">
        <v>0</v>
      </c>
      <c r="B8" s="42"/>
      <c r="C8" s="42"/>
      <c r="D8" s="42"/>
      <c r="E8" s="42"/>
      <c r="F8" s="42"/>
      <c r="G8" s="42"/>
      <c r="H8" s="42"/>
      <c r="I8" s="42"/>
      <c r="J8" s="39"/>
    </row>
    <row r="9" spans="1:10" ht="15.75" x14ac:dyDescent="0.25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39"/>
    </row>
    <row r="10" spans="1:10" ht="15.75" x14ac:dyDescent="0.25">
      <c r="A10" s="42" t="s">
        <v>5</v>
      </c>
      <c r="B10" s="42"/>
      <c r="C10" s="42"/>
      <c r="D10" s="42"/>
      <c r="E10" s="42"/>
      <c r="F10" s="42"/>
      <c r="G10" s="42"/>
      <c r="H10" s="42"/>
      <c r="I10" s="42"/>
      <c r="J10" s="39"/>
    </row>
    <row r="11" spans="1:10" x14ac:dyDescent="0.25">
      <c r="A11" s="10"/>
      <c r="B11" s="11"/>
      <c r="C11" s="11"/>
      <c r="D11" s="11"/>
      <c r="E11" s="12"/>
      <c r="F11" s="11"/>
      <c r="G11" s="11"/>
    </row>
    <row r="12" spans="1:10" ht="18" x14ac:dyDescent="0.25">
      <c r="A12" s="47" t="s">
        <v>18</v>
      </c>
      <c r="B12" s="48"/>
      <c r="C12" s="48"/>
      <c r="D12" s="48"/>
      <c r="E12" s="48"/>
      <c r="F12" s="48"/>
      <c r="G12" s="48"/>
      <c r="H12" s="48"/>
      <c r="I12" s="48"/>
      <c r="J12" s="29"/>
    </row>
    <row r="13" spans="1:10" x14ac:dyDescent="0.25">
      <c r="A13" s="13"/>
      <c r="B13" s="14"/>
      <c r="C13" s="13"/>
      <c r="D13" s="15"/>
      <c r="E13" s="16"/>
      <c r="F13" s="17"/>
      <c r="G13" s="17"/>
    </row>
    <row r="14" spans="1:10" ht="18" x14ac:dyDescent="0.25">
      <c r="A14" s="47" t="s">
        <v>11</v>
      </c>
      <c r="B14" s="48"/>
      <c r="C14" s="48"/>
      <c r="D14" s="48"/>
      <c r="E14" s="48"/>
      <c r="F14" s="48"/>
      <c r="G14" s="48"/>
      <c r="H14" s="48"/>
      <c r="I14" s="48"/>
      <c r="J14" s="29"/>
    </row>
    <row r="15" spans="1:10" x14ac:dyDescent="0.25">
      <c r="A15" s="13"/>
      <c r="B15" s="14"/>
      <c r="C15" s="13"/>
      <c r="D15" s="15"/>
      <c r="E15" s="16"/>
      <c r="F15" s="17"/>
      <c r="G15" s="17"/>
    </row>
    <row r="16" spans="1:10" ht="35.25" customHeight="1" x14ac:dyDescent="0.25">
      <c r="A16" s="46" t="s">
        <v>19</v>
      </c>
      <c r="B16" s="46"/>
      <c r="C16" s="46"/>
      <c r="D16" s="46"/>
      <c r="E16" s="46"/>
      <c r="F16" s="46"/>
      <c r="G16" s="46"/>
      <c r="H16" s="46"/>
      <c r="I16" s="46"/>
    </row>
    <row r="17" spans="1:9" x14ac:dyDescent="0.25">
      <c r="A17" s="13"/>
      <c r="B17" s="14"/>
      <c r="C17" s="13"/>
      <c r="D17" s="15"/>
      <c r="E17" s="16"/>
      <c r="F17" s="17"/>
      <c r="G17" s="17"/>
    </row>
    <row r="18" spans="1:9" x14ac:dyDescent="0.25">
      <c r="A18" s="43" t="s">
        <v>20</v>
      </c>
      <c r="B18" s="43"/>
      <c r="C18" s="43"/>
      <c r="D18" s="43"/>
      <c r="E18" s="43"/>
      <c r="F18" s="43"/>
      <c r="G18" s="43"/>
      <c r="H18" s="43"/>
      <c r="I18" s="43"/>
    </row>
    <row r="19" spans="1:9" x14ac:dyDescent="0.25">
      <c r="A19" s="43" t="s">
        <v>21</v>
      </c>
      <c r="B19" s="43"/>
      <c r="C19" s="43"/>
      <c r="D19" s="43"/>
      <c r="E19" s="43"/>
      <c r="F19" s="43"/>
      <c r="G19" s="43"/>
      <c r="H19" s="43"/>
      <c r="I19" s="43"/>
    </row>
    <row r="20" spans="1:9" ht="15.75" thickBot="1" x14ac:dyDescent="0.3">
      <c r="C20" s="30"/>
      <c r="E20" s="31"/>
      <c r="F20" s="31"/>
      <c r="G20" s="31"/>
      <c r="H20" s="32"/>
      <c r="I20" s="31"/>
    </row>
    <row r="21" spans="1:9" ht="15.75" x14ac:dyDescent="0.25">
      <c r="A21" s="33" t="s">
        <v>15</v>
      </c>
      <c r="B21" s="34" t="s">
        <v>22</v>
      </c>
      <c r="C21" s="35" t="s">
        <v>16</v>
      </c>
      <c r="D21" s="35" t="s">
        <v>17</v>
      </c>
      <c r="E21" s="35" t="s">
        <v>23</v>
      </c>
      <c r="F21" s="35" t="s">
        <v>24</v>
      </c>
      <c r="G21" s="35" t="s">
        <v>25</v>
      </c>
      <c r="H21" s="35" t="s">
        <v>26</v>
      </c>
      <c r="I21" s="35" t="s">
        <v>25</v>
      </c>
    </row>
    <row r="22" spans="1:9" ht="30" x14ac:dyDescent="0.25">
      <c r="A22" s="70" t="s">
        <v>12</v>
      </c>
      <c r="B22" s="52" t="s">
        <v>27</v>
      </c>
      <c r="C22" s="53" t="s">
        <v>28</v>
      </c>
      <c r="D22" s="54" t="s">
        <v>29</v>
      </c>
      <c r="E22" s="55">
        <v>1124.3800000000001</v>
      </c>
      <c r="F22" s="55">
        <v>192.95</v>
      </c>
      <c r="G22" s="55">
        <f>E22+F22</f>
        <v>1317.3300000000002</v>
      </c>
      <c r="H22" s="56">
        <v>150</v>
      </c>
      <c r="I22" s="64">
        <f t="shared" ref="I22:I30" si="0">G22*H22</f>
        <v>197599.50000000003</v>
      </c>
    </row>
    <row r="23" spans="1:9" ht="30" x14ac:dyDescent="0.25">
      <c r="A23" s="70" t="s">
        <v>12</v>
      </c>
      <c r="B23" s="52" t="s">
        <v>30</v>
      </c>
      <c r="C23" s="53" t="s">
        <v>31</v>
      </c>
      <c r="D23" s="54" t="s">
        <v>29</v>
      </c>
      <c r="E23" s="55">
        <v>1083.82</v>
      </c>
      <c r="F23" s="55">
        <v>22.23</v>
      </c>
      <c r="G23" s="55">
        <f t="shared" ref="G23:G33" si="1">E23+F23</f>
        <v>1106.05</v>
      </c>
      <c r="H23" s="56">
        <v>150</v>
      </c>
      <c r="I23" s="64">
        <f t="shared" si="0"/>
        <v>165907.5</v>
      </c>
    </row>
    <row r="24" spans="1:9" ht="24.75" customHeight="1" x14ac:dyDescent="0.25">
      <c r="A24" s="70" t="s">
        <v>12</v>
      </c>
      <c r="B24" s="52" t="s">
        <v>32</v>
      </c>
      <c r="C24" s="53" t="s">
        <v>33</v>
      </c>
      <c r="D24" s="54" t="s">
        <v>29</v>
      </c>
      <c r="E24" s="57">
        <v>67.23</v>
      </c>
      <c r="F24" s="57">
        <v>15.81</v>
      </c>
      <c r="G24" s="55">
        <f t="shared" si="1"/>
        <v>83.04</v>
      </c>
      <c r="H24" s="56">
        <v>43</v>
      </c>
      <c r="I24" s="64">
        <f t="shared" si="0"/>
        <v>3570.7200000000003</v>
      </c>
    </row>
    <row r="25" spans="1:9" ht="29.25" customHeight="1" x14ac:dyDescent="0.25">
      <c r="A25" s="70" t="s">
        <v>12</v>
      </c>
      <c r="B25" s="52" t="s">
        <v>34</v>
      </c>
      <c r="C25" s="53" t="s">
        <v>35</v>
      </c>
      <c r="D25" s="54" t="s">
        <v>29</v>
      </c>
      <c r="E25" s="55">
        <v>16.64</v>
      </c>
      <c r="F25" s="55">
        <v>6.32</v>
      </c>
      <c r="G25" s="55">
        <f t="shared" si="1"/>
        <v>22.96</v>
      </c>
      <c r="H25" s="56">
        <v>150</v>
      </c>
      <c r="I25" s="64">
        <f t="shared" si="0"/>
        <v>3444</v>
      </c>
    </row>
    <row r="26" spans="1:9" ht="26.25" customHeight="1" x14ac:dyDescent="0.25">
      <c r="A26" s="70" t="s">
        <v>12</v>
      </c>
      <c r="B26" s="52" t="s">
        <v>36</v>
      </c>
      <c r="C26" s="53" t="s">
        <v>37</v>
      </c>
      <c r="D26" s="54" t="s">
        <v>29</v>
      </c>
      <c r="E26" s="55">
        <v>11.88</v>
      </c>
      <c r="F26" s="55">
        <v>9.49</v>
      </c>
      <c r="G26" s="55">
        <f t="shared" si="1"/>
        <v>21.37</v>
      </c>
      <c r="H26" s="56">
        <v>150</v>
      </c>
      <c r="I26" s="65">
        <f t="shared" si="0"/>
        <v>3205.5</v>
      </c>
    </row>
    <row r="27" spans="1:9" ht="30" x14ac:dyDescent="0.25">
      <c r="A27" s="70" t="s">
        <v>38</v>
      </c>
      <c r="B27" s="52" t="s">
        <v>14</v>
      </c>
      <c r="C27" s="53" t="s">
        <v>39</v>
      </c>
      <c r="D27" s="54" t="s">
        <v>29</v>
      </c>
      <c r="E27" s="58">
        <v>2832</v>
      </c>
      <c r="F27" s="66">
        <f>G27-E27</f>
        <v>841.38000000000011</v>
      </c>
      <c r="G27" s="55">
        <v>3673.38</v>
      </c>
      <c r="H27" s="67">
        <v>10</v>
      </c>
      <c r="I27" s="65">
        <f t="shared" si="0"/>
        <v>36733.800000000003</v>
      </c>
    </row>
    <row r="28" spans="1:9" ht="29.25" customHeight="1" x14ac:dyDescent="0.25">
      <c r="A28" s="70" t="s">
        <v>12</v>
      </c>
      <c r="B28" s="52" t="s">
        <v>40</v>
      </c>
      <c r="C28" s="53" t="s">
        <v>41</v>
      </c>
      <c r="D28" s="54" t="s">
        <v>29</v>
      </c>
      <c r="E28" s="55">
        <v>49.87</v>
      </c>
      <c r="F28" s="55">
        <v>14.23</v>
      </c>
      <c r="G28" s="55">
        <f t="shared" si="1"/>
        <v>64.099999999999994</v>
      </c>
      <c r="H28" s="67">
        <v>150</v>
      </c>
      <c r="I28" s="65">
        <f t="shared" si="0"/>
        <v>9615</v>
      </c>
    </row>
    <row r="29" spans="1:9" ht="30" x14ac:dyDescent="0.25">
      <c r="A29" s="70" t="s">
        <v>12</v>
      </c>
      <c r="B29" s="52" t="s">
        <v>42</v>
      </c>
      <c r="C29" s="53" t="s">
        <v>43</v>
      </c>
      <c r="D29" s="54" t="s">
        <v>29</v>
      </c>
      <c r="E29" s="55">
        <v>14.57</v>
      </c>
      <c r="F29" s="55">
        <v>6.32</v>
      </c>
      <c r="G29" s="55">
        <f t="shared" si="1"/>
        <v>20.89</v>
      </c>
      <c r="H29" s="67">
        <v>43</v>
      </c>
      <c r="I29" s="65">
        <f t="shared" si="0"/>
        <v>898.27</v>
      </c>
    </row>
    <row r="30" spans="1:9" ht="30" x14ac:dyDescent="0.25">
      <c r="A30" s="70" t="s">
        <v>12</v>
      </c>
      <c r="B30" s="52" t="s">
        <v>44</v>
      </c>
      <c r="C30" s="53" t="s">
        <v>45</v>
      </c>
      <c r="D30" s="54" t="s">
        <v>29</v>
      </c>
      <c r="E30" s="55">
        <v>15.17</v>
      </c>
      <c r="F30" s="55">
        <v>7.91</v>
      </c>
      <c r="G30" s="55">
        <f t="shared" si="1"/>
        <v>23.08</v>
      </c>
      <c r="H30" s="67">
        <v>10</v>
      </c>
      <c r="I30" s="68">
        <f t="shared" si="0"/>
        <v>230.79999999999998</v>
      </c>
    </row>
    <row r="31" spans="1:9" ht="23.25" customHeight="1" x14ac:dyDescent="0.25">
      <c r="A31" s="70" t="s">
        <v>12</v>
      </c>
      <c r="B31" s="69" t="s">
        <v>46</v>
      </c>
      <c r="C31" s="53" t="s">
        <v>47</v>
      </c>
      <c r="D31" s="70" t="s">
        <v>13</v>
      </c>
      <c r="E31" s="71">
        <v>6.89</v>
      </c>
      <c r="F31" s="71">
        <v>5.68</v>
      </c>
      <c r="G31" s="55">
        <f t="shared" si="1"/>
        <v>12.57</v>
      </c>
      <c r="H31" s="72">
        <v>4695</v>
      </c>
      <c r="I31" s="68">
        <f>G31*H31</f>
        <v>59016.15</v>
      </c>
    </row>
    <row r="32" spans="1:9" ht="30" x14ac:dyDescent="0.25">
      <c r="A32" s="70" t="s">
        <v>12</v>
      </c>
      <c r="B32" s="73" t="s">
        <v>48</v>
      </c>
      <c r="C32" s="53" t="s">
        <v>49</v>
      </c>
      <c r="D32" s="70" t="s">
        <v>13</v>
      </c>
      <c r="E32" s="71">
        <v>2.63</v>
      </c>
      <c r="F32" s="71">
        <v>2.17</v>
      </c>
      <c r="G32" s="55">
        <f t="shared" si="1"/>
        <v>4.8</v>
      </c>
      <c r="H32" s="72">
        <v>150</v>
      </c>
      <c r="I32" s="74">
        <f>G32*H32</f>
        <v>720</v>
      </c>
    </row>
    <row r="33" spans="1:9" ht="29.25" customHeight="1" thickBot="1" x14ac:dyDescent="0.3">
      <c r="A33" s="70" t="s">
        <v>12</v>
      </c>
      <c r="B33" s="73" t="s">
        <v>50</v>
      </c>
      <c r="C33" s="68" t="s">
        <v>51</v>
      </c>
      <c r="D33" s="70" t="s">
        <v>29</v>
      </c>
      <c r="E33" s="72">
        <v>366</v>
      </c>
      <c r="F33" s="72">
        <v>192.95</v>
      </c>
      <c r="G33" s="55">
        <f t="shared" si="1"/>
        <v>558.95000000000005</v>
      </c>
      <c r="H33" s="75">
        <v>10</v>
      </c>
      <c r="I33" s="76">
        <f>G33*H33</f>
        <v>5589.5</v>
      </c>
    </row>
    <row r="34" spans="1:9" ht="16.5" thickBot="1" x14ac:dyDescent="0.3">
      <c r="A34" s="59"/>
      <c r="B34" s="60"/>
      <c r="C34" s="61"/>
      <c r="D34" s="59"/>
      <c r="E34" s="62"/>
      <c r="F34" s="62"/>
      <c r="G34" s="62"/>
      <c r="H34" s="36" t="s">
        <v>52</v>
      </c>
      <c r="I34" s="63">
        <f>+SUM(I22:I33)</f>
        <v>486530.74</v>
      </c>
    </row>
    <row r="35" spans="1:9" ht="15.75" x14ac:dyDescent="0.25">
      <c r="A35" s="49" t="s">
        <v>53</v>
      </c>
      <c r="B35" s="49"/>
      <c r="C35" s="49"/>
      <c r="D35" s="40"/>
      <c r="E35" s="41"/>
      <c r="F35" s="41"/>
      <c r="G35" s="41"/>
      <c r="H35" s="37"/>
      <c r="I35" s="38"/>
    </row>
    <row r="36" spans="1:9" ht="15.75" x14ac:dyDescent="0.25">
      <c r="A36" s="28"/>
      <c r="B36" s="28"/>
      <c r="C36" s="28"/>
      <c r="D36" s="28"/>
      <c r="E36" s="28"/>
      <c r="F36" s="28"/>
      <c r="G36" s="28"/>
      <c r="H36" s="28"/>
      <c r="I36" s="28"/>
    </row>
    <row r="37" spans="1:9" ht="15.75" x14ac:dyDescent="0.25">
      <c r="A37" s="19"/>
      <c r="B37" s="45" t="s">
        <v>6</v>
      </c>
      <c r="C37" s="45"/>
      <c r="D37" s="45"/>
      <c r="E37" s="45"/>
      <c r="F37" s="45"/>
      <c r="G37" s="45"/>
    </row>
    <row r="38" spans="1:9" ht="15.75" x14ac:dyDescent="0.25">
      <c r="A38" s="19"/>
      <c r="B38" s="21"/>
      <c r="C38" s="21"/>
      <c r="D38" s="21"/>
      <c r="E38" s="21"/>
      <c r="F38" s="21"/>
      <c r="G38" s="21"/>
    </row>
    <row r="39" spans="1:9" ht="15.75" x14ac:dyDescent="0.25">
      <c r="A39" s="19"/>
      <c r="B39" s="21"/>
      <c r="C39" s="21"/>
      <c r="D39" s="21"/>
      <c r="E39" s="21"/>
      <c r="F39" s="21"/>
      <c r="G39" s="21"/>
    </row>
    <row r="40" spans="1:9" ht="15.75" x14ac:dyDescent="0.25">
      <c r="A40" s="19"/>
      <c r="B40" s="45" t="s">
        <v>7</v>
      </c>
      <c r="C40" s="45"/>
      <c r="D40" s="45"/>
      <c r="E40" s="45"/>
      <c r="F40" s="45"/>
      <c r="G40" s="45"/>
    </row>
    <row r="41" spans="1:9" ht="15.75" x14ac:dyDescent="0.25">
      <c r="A41" s="19"/>
      <c r="B41" s="25"/>
      <c r="C41" s="25"/>
      <c r="D41" s="25"/>
      <c r="E41" s="25"/>
      <c r="F41" s="25"/>
      <c r="G41" s="25"/>
    </row>
    <row r="42" spans="1:9" ht="15.75" x14ac:dyDescent="0.25">
      <c r="A42" s="19"/>
      <c r="B42" s="21"/>
      <c r="C42" s="21"/>
      <c r="D42" s="21"/>
      <c r="E42" s="21"/>
      <c r="F42" s="21"/>
      <c r="G42" s="21"/>
    </row>
    <row r="43" spans="1:9" ht="15.75" x14ac:dyDescent="0.25">
      <c r="A43" s="19"/>
      <c r="B43" s="45" t="s">
        <v>8</v>
      </c>
      <c r="C43" s="45"/>
      <c r="D43" s="45"/>
      <c r="E43" s="45"/>
      <c r="F43" s="45"/>
      <c r="G43" s="45"/>
    </row>
    <row r="44" spans="1:9" ht="15.75" x14ac:dyDescent="0.25">
      <c r="A44" s="19"/>
      <c r="B44" s="21"/>
      <c r="C44" s="21"/>
      <c r="D44" s="21"/>
      <c r="E44" s="21"/>
      <c r="F44" s="21"/>
      <c r="G44" s="21"/>
    </row>
    <row r="45" spans="1:9" ht="15.75" x14ac:dyDescent="0.25">
      <c r="A45" s="19"/>
      <c r="B45" s="21"/>
      <c r="C45" s="21"/>
      <c r="D45" s="21"/>
      <c r="E45" s="21"/>
      <c r="F45" s="21"/>
      <c r="G45" s="21"/>
    </row>
    <row r="46" spans="1:9" ht="15.75" x14ac:dyDescent="0.25">
      <c r="A46" s="19"/>
      <c r="B46" s="45" t="s">
        <v>9</v>
      </c>
      <c r="C46" s="45"/>
      <c r="D46" s="45"/>
      <c r="E46" s="45"/>
      <c r="F46" s="45"/>
      <c r="G46" s="45"/>
    </row>
    <row r="47" spans="1:9" ht="15.75" x14ac:dyDescent="0.25">
      <c r="A47" s="19"/>
      <c r="B47" s="23"/>
      <c r="C47" s="23"/>
      <c r="D47" s="23"/>
      <c r="E47" s="23"/>
      <c r="F47" s="23"/>
      <c r="G47" s="23"/>
    </row>
    <row r="48" spans="1:9" ht="15.75" x14ac:dyDescent="0.25">
      <c r="A48" s="19"/>
      <c r="B48" s="25"/>
      <c r="C48" s="25"/>
      <c r="D48" s="25"/>
      <c r="E48" s="25"/>
      <c r="F48" s="25"/>
      <c r="G48" s="25"/>
    </row>
    <row r="49" spans="1:8" ht="15.75" x14ac:dyDescent="0.25">
      <c r="A49" s="19"/>
      <c r="B49" s="45" t="s">
        <v>10</v>
      </c>
      <c r="C49" s="45"/>
      <c r="D49" s="45"/>
      <c r="E49" s="45"/>
      <c r="F49" s="45"/>
      <c r="G49" s="45"/>
    </row>
    <row r="50" spans="1:8" ht="15.75" x14ac:dyDescent="0.25">
      <c r="A50" s="19"/>
      <c r="B50" s="21"/>
      <c r="C50" s="21"/>
      <c r="D50" s="21"/>
      <c r="E50" s="21"/>
      <c r="F50" s="21"/>
      <c r="G50" s="21"/>
    </row>
    <row r="51" spans="1:8" ht="15.75" x14ac:dyDescent="0.25">
      <c r="A51" s="19"/>
      <c r="B51" s="21"/>
      <c r="C51" s="21"/>
      <c r="D51" s="21"/>
      <c r="E51" s="21"/>
      <c r="F51" s="21"/>
      <c r="G51" s="21"/>
    </row>
    <row r="52" spans="1:8" ht="15.75" x14ac:dyDescent="0.25">
      <c r="A52" s="19"/>
      <c r="B52" s="45" t="s">
        <v>2</v>
      </c>
      <c r="C52" s="45"/>
      <c r="D52" s="45"/>
      <c r="E52" s="45"/>
      <c r="F52" s="45"/>
      <c r="G52" s="45"/>
    </row>
    <row r="53" spans="1:8" ht="15.75" x14ac:dyDescent="0.25">
      <c r="A53" s="19"/>
      <c r="B53" s="21"/>
      <c r="C53" s="21"/>
      <c r="D53" s="21"/>
      <c r="E53" s="21"/>
      <c r="F53" s="21"/>
      <c r="G53" s="21"/>
    </row>
    <row r="54" spans="1:8" ht="15.75" x14ac:dyDescent="0.25">
      <c r="A54" s="19"/>
      <c r="B54" s="21"/>
      <c r="C54" s="21"/>
      <c r="D54" s="21"/>
      <c r="E54" s="21"/>
      <c r="F54" s="21"/>
      <c r="G54" s="21"/>
    </row>
    <row r="55" spans="1:8" ht="15.75" x14ac:dyDescent="0.25">
      <c r="A55" s="19"/>
      <c r="B55" s="45" t="s">
        <v>3</v>
      </c>
      <c r="C55" s="45"/>
      <c r="D55" s="45"/>
      <c r="E55" s="45"/>
      <c r="F55" s="45"/>
      <c r="G55" s="45"/>
    </row>
    <row r="56" spans="1:8" ht="15.75" x14ac:dyDescent="0.25">
      <c r="A56" s="19"/>
      <c r="B56" s="51"/>
      <c r="C56" s="51"/>
      <c r="D56" s="51"/>
      <c r="E56" s="51"/>
      <c r="F56" s="22"/>
      <c r="G56" s="22"/>
    </row>
    <row r="57" spans="1:8" ht="15.75" x14ac:dyDescent="0.25">
      <c r="A57" s="19"/>
      <c r="B57" s="27"/>
      <c r="C57" s="27"/>
      <c r="D57" s="27"/>
      <c r="E57" s="27"/>
      <c r="F57" s="22"/>
      <c r="G57" s="22"/>
    </row>
    <row r="58" spans="1:8" ht="15.75" x14ac:dyDescent="0.25">
      <c r="A58" s="20"/>
      <c r="B58" s="50" t="s">
        <v>4</v>
      </c>
      <c r="C58" s="50"/>
      <c r="D58" s="50"/>
      <c r="E58" s="50"/>
      <c r="F58" s="50"/>
      <c r="G58" s="50"/>
    </row>
    <row r="59" spans="1:8" ht="15.75" x14ac:dyDescent="0.25">
      <c r="A59" s="20"/>
      <c r="B59" s="24"/>
      <c r="C59" s="24"/>
      <c r="D59" s="24"/>
      <c r="E59" s="24"/>
      <c r="F59" s="24"/>
      <c r="G59" s="24"/>
    </row>
    <row r="60" spans="1:8" ht="15.75" x14ac:dyDescent="0.25">
      <c r="A60" s="20"/>
      <c r="B60" s="26"/>
      <c r="C60" s="26"/>
      <c r="D60" s="26"/>
      <c r="E60" s="26"/>
      <c r="F60" s="26"/>
      <c r="G60" s="26"/>
    </row>
    <row r="61" spans="1:8" ht="15.75" x14ac:dyDescent="0.25">
      <c r="B61" s="44" t="s">
        <v>54</v>
      </c>
      <c r="C61" s="44"/>
      <c r="D61" s="44"/>
      <c r="E61" s="44"/>
      <c r="F61" s="44"/>
      <c r="G61" s="44"/>
      <c r="H61" s="44"/>
    </row>
    <row r="62" spans="1:8" ht="15.75" x14ac:dyDescent="0.25">
      <c r="A62" s="18"/>
      <c r="B62" s="18"/>
      <c r="C62" s="18"/>
      <c r="D62" s="18"/>
      <c r="E62" s="18"/>
      <c r="F62" s="18"/>
      <c r="G62" s="18"/>
    </row>
    <row r="63" spans="1:8" x14ac:dyDescent="0.25">
      <c r="A63" s="4"/>
      <c r="B63" s="5"/>
      <c r="C63" s="4"/>
      <c r="D63" s="6"/>
      <c r="E63" s="7"/>
      <c r="F63" s="3"/>
      <c r="G63" s="3"/>
    </row>
  </sheetData>
  <mergeCells count="19">
    <mergeCell ref="A8:I8"/>
    <mergeCell ref="A9:I9"/>
    <mergeCell ref="B58:G58"/>
    <mergeCell ref="B40:G40"/>
    <mergeCell ref="B56:E56"/>
    <mergeCell ref="B43:G43"/>
    <mergeCell ref="B46:G46"/>
    <mergeCell ref="B49:G49"/>
    <mergeCell ref="B52:G52"/>
    <mergeCell ref="A10:I10"/>
    <mergeCell ref="A19:I19"/>
    <mergeCell ref="B61:H61"/>
    <mergeCell ref="B55:G55"/>
    <mergeCell ref="B37:G37"/>
    <mergeCell ref="A18:I18"/>
    <mergeCell ref="A16:I16"/>
    <mergeCell ref="A14:I14"/>
    <mergeCell ref="A12:I12"/>
    <mergeCell ref="A35:C35"/>
  </mergeCells>
  <printOptions horizontalCentered="1"/>
  <pageMargins left="0.6692913385826772" right="0.51181102362204722" top="0.51181102362204722" bottom="0.35433070866141736" header="0.31496062992125984" footer="0.31496062992125984"/>
  <pageSetup paperSize="9" scale="76" orientation="landscape" r:id="rId1"/>
  <rowBreaks count="1" manualBreakCount="1">
    <brk id="3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DE ORÇAMENTO</vt:lpstr>
      <vt:lpstr>'PLANILHA DE ORÇAMENTO'!Area_de_impressao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Ricardo Muniz</dc:creator>
  <cp:lastModifiedBy>Débora Silvano de Camargo</cp:lastModifiedBy>
  <cp:lastPrinted>2019-06-18T18:36:55Z</cp:lastPrinted>
  <dcterms:created xsi:type="dcterms:W3CDTF">2017-01-16T10:41:44Z</dcterms:created>
  <dcterms:modified xsi:type="dcterms:W3CDTF">2019-06-18T18:37:34Z</dcterms:modified>
</cp:coreProperties>
</file>